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асчёт" sheetId="1" state="visible" r:id="rId1"/>
    <sheet xmlns:r="http://schemas.openxmlformats.org/officeDocument/2006/relationships" name="Источник" sheetId="2" state="visible" r:id="rId2"/>
  </sheets>
  <definedNames>
    <definedName name="_xlnm._FilterDatabase" localSheetId="0" hidden="1">'Расчёт'!$A$10:$E$12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 ##0"/>
    <numFmt numFmtId="165" formatCode="# ##0.00"/>
  </numFmts>
  <fonts count="6">
    <font>
      <name val="Calibri"/>
      <family val="2"/>
      <color theme="1"/>
      <sz val="11"/>
      <scheme val="minor"/>
    </font>
    <font>
      <b val="1"/>
      <sz val="13"/>
    </font>
    <font>
      <i val="1"/>
      <color rgb="00808080"/>
    </font>
    <font>
      <b val="1"/>
    </font>
    <font>
      <i val="1"/>
      <color rgb="00808080"/>
      <sz val="9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1F3864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0" fillId="2" borderId="1" pivotButton="0" quotePrefix="0" xfId="0"/>
    <xf numFmtId="0" fontId="4" fillId="0" borderId="0" pivotButton="0" quotePrefix="0" xfId="0"/>
    <xf numFmtId="9" fontId="0" fillId="2" borderId="1" pivotButton="0" quotePrefix="0" xfId="0"/>
    <xf numFmtId="0" fontId="5" fillId="3" borderId="1" applyAlignment="1" pivotButton="0" quotePrefix="0" xfId="0">
      <alignment horizontal="center" wrapText="1"/>
    </xf>
    <xf numFmtId="0" fontId="0" fillId="0" borderId="1" pivotButton="0" quotePrefix="0" xfId="0"/>
    <xf numFmtId="9" fontId="0" fillId="0" borderId="1" pivotButton="0" quotePrefix="0" xfId="0"/>
    <xf numFmtId="165" fontId="0" fillId="0" borderId="1" pivotButton="0" quotePrefix="0" xfId="0"/>
    <xf numFmtId="0" fontId="3" fillId="0" borderId="1" pivotButton="0" quotePrefix="0" xfId="0"/>
    <xf numFmtId="9" fontId="3" fillId="0" borderId="1" pivotButton="0" quotePrefix="0" xfId="0"/>
    <xf numFmtId="165" fontId="3" fillId="0" borderId="1" pivotButton="0" quotePrefix="0" xfId="0"/>
    <xf numFmtId="0" fontId="5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6" customWidth="1" min="1" max="1"/>
    <col width="36" customWidth="1" min="2" max="2"/>
    <col width="10" customWidth="1" min="3" max="3"/>
    <col width="18" customWidth="1" min="4" max="4"/>
    <col width="62" customWidth="1" min="5" max="5"/>
  </cols>
  <sheetData>
    <row r="1">
      <c r="A1" s="1" t="inlineStr">
        <is>
          <t>Договор № 0309/2026 от 03.09.2026 — ЧЕРНОВИК</t>
        </is>
      </c>
    </row>
    <row r="2">
      <c r="A2" t="inlineStr">
        <is>
          <t>Заказчик: ООО «MUNIS FAYZLI MEBELLAR» · Исполнитель: ООО «Accelerated Business Consulting»</t>
        </is>
      </c>
    </row>
    <row r="3">
      <c r="A3" s="2" t="inlineStr">
        <is>
          <t>Жёлтые ячейки — входные данные. Остальное — формулы.</t>
        </is>
      </c>
    </row>
    <row r="5">
      <c r="A5" s="3" t="inlineStr">
        <is>
          <t>Входные данные</t>
        </is>
      </c>
    </row>
    <row r="6">
      <c r="A6" t="inlineStr">
        <is>
          <t>Общая стоимость услуг, сум</t>
        </is>
      </c>
      <c r="B6" s="4" t="n">
        <v>4250000</v>
      </c>
      <c r="C6" s="5" t="inlineStr">
        <is>
          <t>источник: постановка задачи куратора</t>
        </is>
      </c>
    </row>
    <row r="7">
      <c r="A7" t="inlineStr">
        <is>
          <t>Доля предоплаты</t>
        </is>
      </c>
      <c r="B7" s="6" t="n">
        <v>0.2</v>
      </c>
      <c r="C7" s="5" t="inlineStr">
        <is>
          <t>источник: постановка задачи куратора (20% предоплата)</t>
        </is>
      </c>
    </row>
    <row r="8">
      <c r="A8" t="inlineStr">
        <is>
          <t>Доля окончательного платежа</t>
        </is>
      </c>
      <c r="B8" s="6" t="n">
        <v>0.8</v>
      </c>
      <c r="C8" s="5" t="inlineStr">
        <is>
          <t>источник: постановка задачи куратора (80% по завершении)</t>
        </is>
      </c>
    </row>
    <row r="10">
      <c r="A10" s="7" t="inlineStr">
        <is>
          <t>№</t>
        </is>
      </c>
      <c r="B10" s="7" t="inlineStr">
        <is>
          <t>Транш</t>
        </is>
      </c>
      <c r="C10" s="7" t="inlineStr">
        <is>
          <t>Доля</t>
        </is>
      </c>
      <c r="D10" s="7" t="inlineStr">
        <is>
          <t>Сумма, сум</t>
        </is>
      </c>
      <c r="E10" s="7" t="inlineStr">
        <is>
          <t>Срок оплаты</t>
        </is>
      </c>
    </row>
    <row r="11">
      <c r="A11" s="8" t="n">
        <v>1</v>
      </c>
      <c r="B11" s="8" t="inlineStr">
        <is>
          <t>Транш-1 (предоплата)</t>
        </is>
      </c>
      <c r="C11" s="9">
        <f>B7</f>
        <v/>
      </c>
      <c r="D11" s="10">
        <f>ROUND($B$6*C11,2)</f>
        <v/>
      </c>
      <c r="E11" s="8" t="inlineStr">
        <is>
          <t>В течении 3 банковских дней со дня подписания договора</t>
        </is>
      </c>
    </row>
    <row r="12">
      <c r="A12" s="8" t="n">
        <v>2</v>
      </c>
      <c r="B12" s="8" t="inlineStr">
        <is>
          <t>Транш-2 (окончательный платёж)</t>
        </is>
      </c>
      <c r="C12" s="9">
        <f>B8</f>
        <v/>
      </c>
      <c r="D12" s="10">
        <f>ROUND($B$6*C12,2)</f>
        <v/>
      </c>
      <c r="E12" s="8" t="inlineStr">
        <is>
          <t>После подписания акта сдачи-приёмки услуг, в течение ⟨УТОЧНИТЬ⟩ банковских дней</t>
        </is>
      </c>
    </row>
    <row r="13">
      <c r="A13" s="8" t="n"/>
      <c r="B13" s="11" t="inlineStr">
        <is>
          <t>Итого</t>
        </is>
      </c>
      <c r="C13" s="12">
        <f>SUM(C11:C12)</f>
        <v/>
      </c>
      <c r="D13" s="13">
        <f>SUM(D11:D12)</f>
        <v/>
      </c>
      <c r="E13" s="8" t="n"/>
    </row>
    <row r="14">
      <c r="B14" t="inlineStr">
        <is>
          <t>Контроль: итог = общей стоимости</t>
        </is>
      </c>
      <c r="D14">
        <f>IF(ROUND(D13-B6,2)=0,"СХОДИТСЯ","РАСХОЖДЕНИЕ "&amp;TEXT(D13-B6,"# ##0.00"))</f>
        <v/>
      </c>
    </row>
  </sheetData>
  <autoFilter ref="A10:E1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2" customWidth="1" min="1" max="1"/>
    <col width="40" customWidth="1" min="2" max="2"/>
    <col width="60" customWidth="1" min="3" max="3"/>
  </cols>
  <sheetData>
    <row r="1">
      <c r="A1" s="14" t="inlineStr">
        <is>
          <t>Показатель</t>
        </is>
      </c>
      <c r="B1" s="14" t="inlineStr">
        <is>
          <t>Значение</t>
        </is>
      </c>
      <c r="C1" s="14" t="inlineStr">
        <is>
          <t>Источник (файл / лист / строка)</t>
        </is>
      </c>
    </row>
    <row r="2">
      <c r="A2" t="inlineStr">
        <is>
          <t>Общая стоимость услуг</t>
        </is>
      </c>
      <c r="B2" t="inlineStr">
        <is>
          <t>4 250 000 сум</t>
        </is>
      </c>
      <c r="C2" t="inlineStr">
        <is>
          <t>постановка задачи куратора (предыдущая задача)</t>
        </is>
      </c>
    </row>
    <row r="3">
      <c r="A3" t="inlineStr">
        <is>
          <t>Схема оплаты 20 / 80</t>
        </is>
      </c>
      <c r="B3" t="inlineStr">
        <is>
          <t>20% предоплата, 80% по завершении</t>
        </is>
      </c>
      <c r="C3" t="inlineStr">
        <is>
          <t>постановка задачи куратора</t>
        </is>
      </c>
    </row>
    <row r="4">
      <c r="A4" t="inlineStr">
        <is>
          <t>Срок Транша-1</t>
        </is>
      </c>
      <c r="B4" t="inlineStr">
        <is>
          <t>3 банковских дня с подписания</t>
        </is>
      </c>
      <c r="C4" t="inlineStr">
        <is>
          <t>input/emjiem 48 000 000.docx, Приложение №2, строка 1</t>
        </is>
      </c>
    </row>
    <row r="5">
      <c r="A5" t="inlineStr">
        <is>
          <t>Срок Транша-2</t>
        </is>
      </c>
      <c r="B5" t="inlineStr">
        <is>
          <t>⟨УТОЧНИТЬ⟩</t>
        </is>
      </c>
      <c r="C5" t="inlineStr">
        <is>
          <t>в источниках нет</t>
        </is>
      </c>
    </row>
    <row r="6">
      <c r="A6" t="inlineStr">
        <is>
          <t>Заказчик</t>
        </is>
      </c>
      <c r="B6" t="inlineStr">
        <is>
          <t>Munis fayzli mebellar MCHJ</t>
        </is>
      </c>
      <c r="C6" t="inlineStr">
        <is>
          <t>input/photo_2026-09-03 14.15.20.jpeg, строка 1</t>
        </is>
      </c>
    </row>
    <row r="7">
      <c r="A7" t="inlineStr">
        <is>
          <t>ИНН Заказчика</t>
        </is>
      </c>
      <c r="B7" t="inlineStr">
        <is>
          <t>302476158</t>
        </is>
      </c>
      <c r="C7" t="inlineStr">
        <is>
          <t>input/photo_2026-09-03 14.15.20.jpeg, строка 3</t>
        </is>
      </c>
    </row>
    <row r="8">
      <c r="A8" t="inlineStr">
        <is>
          <t>МФО Заказчика</t>
        </is>
      </c>
      <c r="B8" t="inlineStr">
        <is>
          <t>00401</t>
        </is>
      </c>
      <c r="C8" t="inlineStr">
        <is>
          <t>input/photo_2026-09-03 14.15.20.jpeg, строка 2</t>
        </is>
      </c>
    </row>
    <row r="9">
      <c r="A9" t="inlineStr">
        <is>
          <t>Р/с Заказчика</t>
        </is>
      </c>
      <c r="B9" t="inlineStr">
        <is>
          <t>2020 8000 7050 1667 6007</t>
        </is>
      </c>
      <c r="C9" t="inlineStr">
        <is>
          <t>input/photo_2026-09-03 14.15.20.jpeg, строка 4</t>
        </is>
      </c>
    </row>
    <row r="10">
      <c r="A10" t="inlineStr">
        <is>
          <t>Исполнитель и его реквизиты</t>
        </is>
      </c>
      <c r="B10" t="inlineStr">
        <is>
          <t>ООО «Accelerated Business Consulting»</t>
        </is>
      </c>
      <c r="C10" t="inlineStr">
        <is>
          <t>input/emjiem 48 000 000.docx, таблица реквизитов</t>
        </is>
      </c>
    </row>
    <row r="11">
      <c r="A11" t="inlineStr">
        <is>
          <t>Форма договора</t>
        </is>
      </c>
      <c r="B11" t="inlineStr">
        <is>
          <t>ДОГОВОР ОКАЗАНИЯ УСЛУГ</t>
        </is>
      </c>
      <c r="C11" t="inlineStr">
        <is>
          <t>input/emjiem 48 000 000.docx (шаблон)</t>
        </is>
      </c>
    </row>
    <row r="12">
      <c r="A12" t="inlineStr">
        <is>
          <t>Дата документа</t>
        </is>
      </c>
      <c r="B12" t="inlineStr">
        <is>
          <t>03.09.2026</t>
        </is>
      </c>
      <c r="C12" t="inlineStr">
        <is>
          <t>задание: «поменять дату на сегодня»</t>
        </is>
      </c>
    </row>
    <row r="13">
      <c r="A13" t="inlineStr">
        <is>
          <t>Собрано</t>
        </is>
      </c>
      <c r="B13" t="inlineStr">
        <is>
          <t>03.09.2026 15:35</t>
        </is>
      </c>
      <c r="C13" t="inlineStr">
        <is>
          <t>агент «Финансист»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2026-09-03T10:35:57Z</dcterms:created>
  <dcterms:modified xmlns:dcterms="http://purl.org/dc/terms/" xmlns:xsi="http://www.w3.org/2001/XMLSchema-instance" xsi:type="dcterms:W3CDTF">2026-09-03T10:35:57Z</dcterms:modified>
</cp:coreProperties>
</file>